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7" r:id="rId1"/>
  </sheets>
  <calcPr calcId="145621"/>
</workbook>
</file>

<file path=xl/calcChain.xml><?xml version="1.0" encoding="utf-8"?>
<calcChain xmlns="http://schemas.openxmlformats.org/spreadsheetml/2006/main">
  <c r="O9" i="7" l="1"/>
  <c r="N9" i="7"/>
  <c r="M9" i="7"/>
  <c r="L9" i="7"/>
  <c r="K9" i="7"/>
  <c r="AS6" i="7"/>
  <c r="AQ6" i="7"/>
  <c r="AP6" i="7"/>
  <c r="AO6" i="7"/>
  <c r="AN6" i="7"/>
  <c r="AM6" i="7"/>
  <c r="AG6" i="7"/>
  <c r="K11" i="7" s="1"/>
  <c r="AE6" i="7"/>
  <c r="I11" i="7" s="1"/>
  <c r="AD6" i="7"/>
  <c r="AC6" i="7"/>
  <c r="G11" i="7" s="1"/>
  <c r="AB6" i="7"/>
  <c r="AA6" i="7"/>
  <c r="E11" i="7" s="1"/>
  <c r="W6" i="7"/>
  <c r="U6" i="7"/>
  <c r="T6" i="7"/>
  <c r="S6" i="7"/>
  <c r="R6" i="7"/>
  <c r="Q6" i="7"/>
  <c r="K6" i="7"/>
  <c r="K10" i="7" s="1"/>
  <c r="I6" i="7"/>
  <c r="I10" i="7" s="1"/>
  <c r="I12" i="7" s="1"/>
  <c r="H6" i="7"/>
  <c r="H10" i="7" s="1"/>
  <c r="G6" i="7"/>
  <c r="G10" i="7" s="1"/>
  <c r="G12" i="7" s="1"/>
  <c r="F6" i="7"/>
  <c r="F10" i="7" s="1"/>
  <c r="E6" i="7"/>
  <c r="E10" i="7" s="1"/>
  <c r="E12" i="7" l="1"/>
  <c r="O12" i="7" s="1"/>
  <c r="AR6" i="7"/>
  <c r="K12" i="7"/>
  <c r="J12" i="7" s="1"/>
  <c r="F11" i="7"/>
  <c r="L11" i="7" s="1"/>
  <c r="H11" i="7"/>
  <c r="M11" i="7" s="1"/>
  <c r="O11" i="7"/>
  <c r="J11" i="7"/>
  <c r="AF6" i="7"/>
  <c r="F12" i="7" l="1"/>
  <c r="N12" i="7" s="1"/>
  <c r="H12" i="7"/>
  <c r="M12" i="7" s="1"/>
  <c r="N11" i="7"/>
  <c r="L12" i="7" l="1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<sst xmlns="http://schemas.openxmlformats.org/spreadsheetml/2006/main" count="73" uniqueCount="33">
  <si>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</si>
  <si>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</si>
  <si>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</si>
  <si>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</si>
  <si>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</si>
  <si>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</si>
  <si>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</si>
  <si>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</si>
  <si>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</si>
  <si>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</si>
  <si>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</si>
  <si>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</si>
  <si>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</si>
  <si>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</si>
  <si>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</si>
  <si>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</si>
  <si>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</si>
  <si>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</si>
  <si>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</si>
  <si>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</si>
  <si>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</si>
  <si>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</si>
  <si>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</si>
  <si>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</si>
  <si>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</si>
  <si>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</si>
  <si>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Ville Ojaniemi</t>
  </si>
  <si>
    <t>15.8.2001   Kurikka</t>
  </si>
  <si>
    <t>SMJ = Seinäjoen Maila-Jussit  (1932)</t>
  </si>
  <si>
    <t>KoU = Koskenkorvan Urheilijat  (1945),  kasvattajaseura</t>
  </si>
  <si>
    <t>6.</t>
  </si>
  <si>
    <t>AA  2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</si>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</sst>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2019</v>
      </c>
      <c r="Y4" s="12" t="s">
        <v>25</v>
      </c>
      <c r="Z4" s="1" t="s">
        <v>19</v>
      </c>
      <c r="AA4" s="12">
        <v>7</v>
      </c>
      <c r="AB4" s="12">
        <v>0</v>
      </c>
      <c r="AC4" s="12">
        <v>2</v>
      </c>
      <c r="AD4" s="12">
        <v>8</v>
      </c>
      <c r="AE4" s="12">
        <v>23</v>
      </c>
      <c r="AF4" s="58">
        <v>0.57499999999999996</v>
      </c>
      <c r="AG4" s="19">
        <v>40</v>
      </c>
      <c r="AH4" s="41"/>
      <c r="AI4" s="7"/>
      <c r="AJ4" s="7"/>
      <c r="AK4" s="7"/>
      <c r="AM4" s="12">
        <v>3</v>
      </c>
      <c r="AN4" s="12">
        <v>0</v>
      </c>
      <c r="AO4" s="12">
        <v>0</v>
      </c>
      <c r="AP4" s="12">
        <v>2</v>
      </c>
      <c r="AQ4" s="12">
        <v>11</v>
      </c>
      <c r="AR4" s="64">
        <v>0.64700000000000002</v>
      </c>
      <c r="AS4" s="19">
        <v>17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2020</v>
      </c>
      <c r="Y5" s="12" t="s">
        <v>30</v>
      </c>
      <c r="Z5" s="1" t="s">
        <v>31</v>
      </c>
      <c r="AA5" s="12">
        <v>3</v>
      </c>
      <c r="AB5" s="12">
        <v>0</v>
      </c>
      <c r="AC5" s="12">
        <v>3</v>
      </c>
      <c r="AD5" s="12">
        <v>2</v>
      </c>
      <c r="AE5" s="12">
        <v>11</v>
      </c>
      <c r="AF5" s="32">
        <v>0.57889999999999997</v>
      </c>
      <c r="AG5" s="19">
        <v>19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4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5" t="s">
        <v>13</v>
      </c>
      <c r="C6" s="66"/>
      <c r="D6" s="67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5</v>
      </c>
      <c r="AD6" s="36">
        <f>SUM(AD4:AD5)</f>
        <v>10</v>
      </c>
      <c r="AE6" s="36">
        <f>SUM(AE4:AE5)</f>
        <v>34</v>
      </c>
      <c r="AF6" s="37">
        <f>PRODUCT(AE6/AG6)</f>
        <v>0.57627118644067798</v>
      </c>
      <c r="AG6" s="21">
        <f>SUM(AG4:AG5)</f>
        <v>59</v>
      </c>
      <c r="AH6" s="18"/>
      <c r="AI6" s="29"/>
      <c r="AJ6" s="42"/>
      <c r="AK6" s="43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2</v>
      </c>
      <c r="AQ6" s="36">
        <f>SUM(AQ4:AQ5)</f>
        <v>11</v>
      </c>
      <c r="AR6" s="37">
        <f>PRODUCT(AQ6/AS6)</f>
        <v>0.6470588235294118</v>
      </c>
      <c r="AS6" s="39">
        <f>SUM(AS4:AS5)</f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55"/>
      <c r="T8" s="69" t="s">
        <v>29</v>
      </c>
      <c r="U8" s="10"/>
      <c r="V8" s="19"/>
      <c r="W8" s="19"/>
      <c r="X8" s="44"/>
      <c r="Y8" s="44"/>
      <c r="Z8" s="44"/>
      <c r="AA8" s="44"/>
      <c r="AB8" s="44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1</v>
      </c>
      <c r="F9" s="48">
        <v>0</v>
      </c>
      <c r="G9" s="48">
        <v>0</v>
      </c>
      <c r="H9" s="48">
        <v>0</v>
      </c>
      <c r="I9" s="48">
        <v>3</v>
      </c>
      <c r="J9" s="68">
        <v>0.375</v>
      </c>
      <c r="K9" s="16">
        <f>PRODUCT(I9/J9)</f>
        <v>8</v>
      </c>
      <c r="L9" s="54">
        <f>PRODUCT((F9+G9)/E9)</f>
        <v>0</v>
      </c>
      <c r="M9" s="54">
        <f>PRODUCT(H9/E9)</f>
        <v>0</v>
      </c>
      <c r="N9" s="54">
        <f>PRODUCT((F9+G9+H9)/E9)</f>
        <v>0</v>
      </c>
      <c r="O9" s="54">
        <f>PRODUCT(I9/E9)</f>
        <v>3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8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32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13</v>
      </c>
      <c r="F11" s="48">
        <f>PRODUCT(AB6+AN6)</f>
        <v>0</v>
      </c>
      <c r="G11" s="48">
        <f>PRODUCT(AC6+AO6)</f>
        <v>5</v>
      </c>
      <c r="H11" s="48">
        <f>PRODUCT(AD6+AP6)</f>
        <v>12</v>
      </c>
      <c r="I11" s="48">
        <f>PRODUCT(AE6+AQ6)</f>
        <v>45</v>
      </c>
      <c r="J11" s="68">
        <f>PRODUCT(I11/K11)</f>
        <v>0.59210526315789469</v>
      </c>
      <c r="K11" s="10">
        <f>PRODUCT(AG6+AS6)</f>
        <v>76</v>
      </c>
      <c r="L11" s="54">
        <f>PRODUCT((F11+G11)/E11)</f>
        <v>0.38461538461538464</v>
      </c>
      <c r="M11" s="54">
        <f>PRODUCT(H11/E11)</f>
        <v>0.92307692307692313</v>
      </c>
      <c r="N11" s="54">
        <f>PRODUCT((F11+G11+H11)/E11)</f>
        <v>1.3076923076923077</v>
      </c>
      <c r="O11" s="54">
        <f>PRODUCT(I11/E11)</f>
        <v>3.4615384615384617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14</v>
      </c>
      <c r="F12" s="48">
        <f t="shared" ref="F12:I12" si="0">SUM(F9:F11)</f>
        <v>0</v>
      </c>
      <c r="G12" s="48">
        <f t="shared" si="0"/>
        <v>5</v>
      </c>
      <c r="H12" s="48">
        <f t="shared" si="0"/>
        <v>12</v>
      </c>
      <c r="I12" s="48">
        <f t="shared" si="0"/>
        <v>48</v>
      </c>
      <c r="J12" s="68">
        <f>PRODUCT(I12/K12)</f>
        <v>0.5714285714285714</v>
      </c>
      <c r="K12" s="16">
        <f>SUM(K9:K11)</f>
        <v>84</v>
      </c>
      <c r="L12" s="54">
        <f>PRODUCT((F12+G12)/E12)</f>
        <v>0.35714285714285715</v>
      </c>
      <c r="M12" s="54">
        <f>PRODUCT(H12/E12)</f>
        <v>0.8571428571428571</v>
      </c>
      <c r="N12" s="54">
        <f>PRODUCT((F12+G12+H12)/E12)</f>
        <v>1.2142857142857142</v>
      </c>
      <c r="O12" s="54">
        <f>PRODUCT(I12/E12)</f>
        <v>3.4285714285714284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2020-09-03T10:23:41Z</dcterms:modified>
</cp:coreProperties>
</file>